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24000" windowHeight="11025"/>
  </bookViews>
  <sheets>
    <sheet name="Иноторета" sheetId="24" r:id="rId1"/>
  </sheets>
  <externalReferences>
    <externalReference r:id="rId2"/>
  </externalReferences>
  <definedNames>
    <definedName name="_xlnm.Print_Area" localSheetId="0">Иноторета!$A$1:$F$39</definedName>
  </definedNames>
  <calcPr calcId="124519"/>
</workbook>
</file>

<file path=xl/calcChain.xml><?xml version="1.0" encoding="utf-8"?>
<calcChain xmlns="http://schemas.openxmlformats.org/spreadsheetml/2006/main">
  <c r="E7" i="24"/>
  <c r="E17" l="1"/>
  <c r="E15"/>
  <c r="E14"/>
  <c r="E13"/>
  <c r="E12"/>
  <c r="E10"/>
  <c r="E9"/>
  <c r="E8"/>
  <c r="E24" l="1"/>
  <c r="E20"/>
  <c r="E21"/>
  <c r="E22"/>
  <c r="E19"/>
  <c r="E37" l="1"/>
  <c r="E26" l="1"/>
  <c r="E39"/>
  <c r="E35" l="1"/>
  <c r="E34"/>
  <c r="E32"/>
  <c r="E30"/>
  <c r="E29"/>
  <c r="E28"/>
  <c r="C19"/>
  <c r="C20"/>
  <c r="C21"/>
  <c r="C22"/>
</calcChain>
</file>

<file path=xl/sharedStrings.xml><?xml version="1.0" encoding="utf-8"?>
<sst xmlns="http://schemas.openxmlformats.org/spreadsheetml/2006/main" count="76" uniqueCount="61">
  <si>
    <t>Фото продукции</t>
  </si>
  <si>
    <t>П/О</t>
  </si>
  <si>
    <t>Наименование продукции</t>
  </si>
  <si>
    <t>Икра Масаго</t>
  </si>
  <si>
    <t>Икра капелана  МАСАГО оранжевая Уайк кг Россия</t>
  </si>
  <si>
    <t>Икра капелана  МАСАГО красная Уайк кг Россия</t>
  </si>
  <si>
    <t>Икра капелана  МАСАГО черная Уайк кг Россия</t>
  </si>
  <si>
    <t>Икра капелана  МАСАГО зеленая Уайк кг Россия</t>
  </si>
  <si>
    <t>10кг/кор</t>
  </si>
  <si>
    <t>Икра Тобико</t>
  </si>
  <si>
    <t>Соевый соус</t>
  </si>
  <si>
    <t>Соевый соус " 30г 1шт порционный</t>
  </si>
  <si>
    <t>Соевый соус " 50г 1шт порционный</t>
  </si>
  <si>
    <t xml:space="preserve">Соус соевый  10мл </t>
  </si>
  <si>
    <t>0,5 кг</t>
  </si>
  <si>
    <t>30 мл</t>
  </si>
  <si>
    <t>50 мл</t>
  </si>
  <si>
    <t>10 мл</t>
  </si>
  <si>
    <t>240 шт/кор</t>
  </si>
  <si>
    <t>500 шт/кор</t>
  </si>
  <si>
    <t>Имбирь розовый марин. Порционный 30г 240шт</t>
  </si>
  <si>
    <t xml:space="preserve">Имбирь  </t>
  </si>
  <si>
    <t>Количество в коробе</t>
  </si>
  <si>
    <t>Цена за ед. прод., руб.</t>
  </si>
  <si>
    <t>Цена за упаковку, руб.</t>
  </si>
  <si>
    <t>Васаби</t>
  </si>
  <si>
    <t>Горчичный порошок порционный "Wasabi" 5 гр</t>
  </si>
  <si>
    <t>Горчичный порошок порционный"Wasabi"  10гр</t>
  </si>
  <si>
    <t>5 гр</t>
  </si>
  <si>
    <t>30 гр</t>
  </si>
  <si>
    <t>10 гр</t>
  </si>
  <si>
    <t>480 шт/кор</t>
  </si>
  <si>
    <t>Рис (Краснодарский Край)</t>
  </si>
  <si>
    <t>Рис "Калифорния"</t>
  </si>
  <si>
    <t>20 кг</t>
  </si>
  <si>
    <t>мешок</t>
  </si>
  <si>
    <t xml:space="preserve">Палочки бамбуковые в инд.упак.с зубочисткой 100шт/уп </t>
  </si>
  <si>
    <t>х</t>
  </si>
  <si>
    <t>3000 шт/кор</t>
  </si>
  <si>
    <t>Бамбуковые палочки (Китай)</t>
  </si>
  <si>
    <t>Фасовка</t>
  </si>
  <si>
    <t>Креветка (Индия)</t>
  </si>
  <si>
    <t xml:space="preserve">Креветки тигр. с/м, б/г, 21/25 лёд 1,8кг/уп </t>
  </si>
  <si>
    <t>6уп/кор</t>
  </si>
  <si>
    <t>1,8 кг</t>
  </si>
  <si>
    <t>Икра ТОБИКО оранж Уайк кг Россия</t>
  </si>
  <si>
    <t>Лосось С/М, ТРИМ А</t>
  </si>
  <si>
    <t>1,8-2,2 кг</t>
  </si>
  <si>
    <t>Лосось С/М, ТРИМ В</t>
  </si>
  <si>
    <t>Лосось С/М, ТРИМ С</t>
  </si>
  <si>
    <t>Лосось С/М, ТРИМ D</t>
  </si>
  <si>
    <t>Лосось ОХЛАЖДЁННЫЙ, ТРИМ А</t>
  </si>
  <si>
    <t>Лосось ОХЛАЖДЁННЫЙ, ТРИМ В</t>
  </si>
  <si>
    <t>Лосось ОХЛАЖДЁННЫЙ, ТРИМ С</t>
  </si>
  <si>
    <t>Лосось ОХЛАЖДЁННЫЙ, ТРИМ D</t>
  </si>
  <si>
    <t>Суповой набор</t>
  </si>
  <si>
    <t>1,0 кг</t>
  </si>
  <si>
    <t>Производство ООО "ИНОТОРЕТА" (Россия), инъекции - 0%, глазурь - 0%!</t>
  </si>
  <si>
    <t>Лосось пласт цена за кг!!!</t>
  </si>
  <si>
    <t>Суповой набор(Лосось)</t>
  </si>
  <si>
    <t>Контакты 8(925)703 35 28 Юля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</si>
</sst>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#,##0.0_р_."/>
  </numFmts>
  <fonts count="27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u/>
      <sz val="10"/>
      <color indexed="12"/>
      <name val="Arial"/>
      <family val="2"/>
      <charset val="204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8"/>
      <name val="Times New Roman"/>
      <family val="1"/>
      <charset val="204"/>
    </font>
    <font>
      <sz val="16"/>
      <name val="Arial"/>
      <family val="2"/>
      <charset val="204"/>
    </font>
    <font>
      <sz val="18"/>
      <name val="Arial"/>
      <family val="2"/>
      <charset val="204"/>
    </font>
    <font>
      <b/>
      <sz val="20"/>
      <name val="Arial"/>
      <family val="2"/>
      <charset val="204"/>
    </font>
    <font>
      <sz val="26"/>
      <name val="Arial"/>
      <family val="2"/>
      <charset val="204"/>
    </font>
    <font>
      <b/>
      <sz val="26"/>
      <name val="Arial"/>
      <family val="2"/>
      <charset val="204"/>
    </font>
    <font>
      <b/>
      <sz val="16"/>
      <name val="Arial"/>
      <family val="2"/>
      <charset val="204"/>
    </font>
    <font>
      <b/>
      <i/>
      <sz val="36"/>
      <name val="Perpetua Titling MT"/>
      <family val="1"/>
    </font>
    <font>
      <b/>
      <i/>
      <sz val="28"/>
      <name val="Perpetua Titling MT"/>
      <family val="1"/>
    </font>
    <font>
      <b/>
      <i/>
      <sz val="20"/>
      <name val="Perpetua Titling MT"/>
      <family val="1"/>
    </font>
    <font>
      <b/>
      <i/>
      <sz val="22"/>
      <name val="Perpetua Titling MT"/>
      <family val="1"/>
    </font>
    <font>
      <b/>
      <i/>
      <sz val="28"/>
      <color theme="0"/>
      <name val="Perpetua Titling MT"/>
      <family val="1"/>
    </font>
    <font>
      <b/>
      <sz val="16"/>
      <name val="Perpetua Titling MT"/>
      <family val="1"/>
    </font>
    <font>
      <b/>
      <sz val="18"/>
      <name val="Perpetua Titling MT"/>
      <family val="1"/>
    </font>
    <font>
      <b/>
      <i/>
      <sz val="28"/>
      <color theme="1"/>
      <name val="Perpetua Titling MT"/>
      <family val="1"/>
    </font>
    <font>
      <b/>
      <sz val="36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292E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552D38"/>
        <bgColor indexed="64"/>
      </patternFill>
    </fill>
    <fill>
      <patternFill patternType="solid">
        <fgColor rgb="FFF87268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4">
    <xf numFmtId="0" fontId="0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5" fillId="0" borderId="0"/>
    <xf numFmtId="0" fontId="4" fillId="0" borderId="0"/>
    <xf numFmtId="0" fontId="3" fillId="0" borderId="0"/>
    <xf numFmtId="0" fontId="4" fillId="0" borderId="0"/>
    <xf numFmtId="0" fontId="5" fillId="0" borderId="0"/>
    <xf numFmtId="9" fontId="2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0" fontId="10" fillId="0" borderId="0"/>
    <xf numFmtId="0" fontId="9" fillId="0" borderId="0"/>
  </cellStyleXfs>
  <cellXfs count="110">
    <xf numFmtId="0" fontId="0" fillId="0" borderId="0" xfId="0"/>
    <xf numFmtId="0" fontId="0" fillId="4" borderId="0" xfId="0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49" fontId="13" fillId="4" borderId="0" xfId="0" applyNumberFormat="1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49" fontId="16" fillId="4" borderId="0" xfId="0" applyNumberFormat="1" applyFont="1" applyFill="1" applyBorder="1" applyAlignment="1">
      <alignment horizontal="center" vertical="center" wrapText="1"/>
    </xf>
    <xf numFmtId="49" fontId="15" fillId="4" borderId="0" xfId="0" applyNumberFormat="1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164" fontId="14" fillId="4" borderId="0" xfId="0" applyNumberFormat="1" applyFont="1" applyFill="1" applyAlignment="1">
      <alignment horizontal="center" vertical="center" wrapText="1"/>
    </xf>
    <xf numFmtId="49" fontId="16" fillId="4" borderId="0" xfId="0" applyNumberFormat="1" applyFont="1" applyFill="1" applyBorder="1" applyAlignment="1">
      <alignment horizontal="center" vertical="center" wrapText="1"/>
    </xf>
    <xf numFmtId="49" fontId="15" fillId="4" borderId="0" xfId="0" applyNumberFormat="1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left" vertical="center" wrapText="1"/>
    </xf>
    <xf numFmtId="0" fontId="20" fillId="6" borderId="14" xfId="0" applyFont="1" applyFill="1" applyBorder="1" applyAlignment="1">
      <alignment horizontal="left" vertical="center" wrapText="1"/>
    </xf>
    <xf numFmtId="0" fontId="21" fillId="6" borderId="22" xfId="0" applyFont="1" applyFill="1" applyBorder="1" applyAlignment="1">
      <alignment horizontal="center" vertical="center" wrapText="1"/>
    </xf>
    <xf numFmtId="0" fontId="21" fillId="6" borderId="23" xfId="0" applyFont="1" applyFill="1" applyBorder="1" applyAlignment="1">
      <alignment horizontal="center" vertical="center" wrapText="1"/>
    </xf>
    <xf numFmtId="2" fontId="21" fillId="10" borderId="7" xfId="0" applyNumberFormat="1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21" fillId="6" borderId="8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2" fontId="21" fillId="10" borderId="21" xfId="0" applyNumberFormat="1" applyFont="1" applyFill="1" applyBorder="1" applyAlignment="1">
      <alignment horizontal="center" vertical="center" wrapText="1"/>
    </xf>
    <xf numFmtId="0" fontId="21" fillId="6" borderId="26" xfId="0" applyFont="1" applyFill="1" applyBorder="1" applyAlignment="1">
      <alignment horizontal="center" vertical="center" wrapText="1"/>
    </xf>
    <xf numFmtId="0" fontId="23" fillId="7" borderId="28" xfId="5" applyFont="1" applyFill="1" applyBorder="1" applyAlignment="1">
      <alignment horizontal="center" vertical="center" wrapText="1"/>
    </xf>
    <xf numFmtId="0" fontId="24" fillId="7" borderId="29" xfId="5" applyFont="1" applyFill="1" applyBorder="1" applyAlignment="1">
      <alignment horizontal="center" vertical="center" wrapText="1"/>
    </xf>
    <xf numFmtId="0" fontId="24" fillId="7" borderId="30" xfId="5" applyFont="1" applyFill="1" applyBorder="1" applyAlignment="1">
      <alignment horizontal="center" vertical="center" wrapText="1"/>
    </xf>
    <xf numFmtId="164" fontId="24" fillId="10" borderId="37" xfId="5" applyNumberFormat="1" applyFont="1" applyFill="1" applyBorder="1" applyAlignment="1">
      <alignment horizontal="center" vertical="center" wrapText="1"/>
    </xf>
    <xf numFmtId="0" fontId="24" fillId="7" borderId="31" xfId="5" applyFont="1" applyFill="1" applyBorder="1" applyAlignment="1">
      <alignment horizontal="center" vertical="center" wrapText="1"/>
    </xf>
    <xf numFmtId="4" fontId="24" fillId="10" borderId="36" xfId="5" applyNumberFormat="1" applyFont="1" applyFill="1" applyBorder="1" applyAlignment="1">
      <alignment horizontal="center" vertical="center" wrapText="1"/>
    </xf>
    <xf numFmtId="4" fontId="21" fillId="10" borderId="16" xfId="0" applyNumberFormat="1" applyFont="1" applyFill="1" applyBorder="1" applyAlignment="1">
      <alignment horizontal="center" vertical="center" wrapText="1"/>
    </xf>
    <xf numFmtId="4" fontId="21" fillId="10" borderId="11" xfId="0" applyNumberFormat="1" applyFont="1" applyFill="1" applyBorder="1" applyAlignment="1">
      <alignment horizontal="center" vertical="center" wrapText="1"/>
    </xf>
    <xf numFmtId="4" fontId="21" fillId="10" borderId="36" xfId="0" applyNumberFormat="1" applyFont="1" applyFill="1" applyBorder="1" applyAlignment="1">
      <alignment horizontal="center" vertical="center" wrapText="1"/>
    </xf>
    <xf numFmtId="4" fontId="14" fillId="4" borderId="0" xfId="0" applyNumberFormat="1" applyFont="1" applyFill="1" applyAlignment="1">
      <alignment horizontal="center" vertical="center" wrapText="1"/>
    </xf>
    <xf numFmtId="0" fontId="20" fillId="6" borderId="15" xfId="0" applyFont="1" applyFill="1" applyBorder="1" applyAlignment="1">
      <alignment horizontal="left" vertical="center" wrapText="1"/>
    </xf>
    <xf numFmtId="0" fontId="21" fillId="6" borderId="25" xfId="0" applyFont="1" applyFill="1" applyBorder="1" applyAlignment="1">
      <alignment horizontal="center" vertical="center" wrapText="1"/>
    </xf>
    <xf numFmtId="0" fontId="21" fillId="6" borderId="38" xfId="0" applyFont="1" applyFill="1" applyBorder="1" applyAlignment="1">
      <alignment horizontal="center" vertical="center" wrapText="1"/>
    </xf>
    <xf numFmtId="0" fontId="21" fillId="6" borderId="17" xfId="0" applyFont="1" applyFill="1" applyBorder="1" applyAlignment="1">
      <alignment horizontal="center" vertical="center" wrapText="1"/>
    </xf>
    <xf numFmtId="4" fontId="21" fillId="10" borderId="23" xfId="0" applyNumberFormat="1" applyFont="1" applyFill="1" applyBorder="1" applyAlignment="1">
      <alignment horizontal="center" vertical="center" wrapText="1"/>
    </xf>
    <xf numFmtId="4" fontId="21" fillId="10" borderId="24" xfId="0" applyNumberFormat="1" applyFont="1" applyFill="1" applyBorder="1" applyAlignment="1">
      <alignment horizontal="center" vertical="center" wrapText="1"/>
    </xf>
    <xf numFmtId="0" fontId="20" fillId="6" borderId="40" xfId="0" applyFont="1" applyFill="1" applyBorder="1" applyAlignment="1">
      <alignment horizontal="left" vertical="center" wrapText="1"/>
    </xf>
    <xf numFmtId="0" fontId="21" fillId="6" borderId="41" xfId="0" applyFont="1" applyFill="1" applyBorder="1" applyAlignment="1">
      <alignment horizontal="center" vertical="center" wrapText="1"/>
    </xf>
    <xf numFmtId="0" fontId="21" fillId="6" borderId="42" xfId="0" applyFont="1" applyFill="1" applyBorder="1" applyAlignment="1">
      <alignment horizontal="center" vertical="center" wrapText="1"/>
    </xf>
    <xf numFmtId="2" fontId="21" fillId="10" borderId="43" xfId="0" applyNumberFormat="1" applyFont="1" applyFill="1" applyBorder="1" applyAlignment="1">
      <alignment horizontal="center" vertical="center" wrapText="1"/>
    </xf>
    <xf numFmtId="4" fontId="21" fillId="10" borderId="42" xfId="0" applyNumberFormat="1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vertical="center" wrapText="1"/>
    </xf>
    <xf numFmtId="0" fontId="21" fillId="6" borderId="33" xfId="0" applyFont="1" applyFill="1" applyBorder="1" applyAlignment="1">
      <alignment vertical="center" wrapText="1"/>
    </xf>
    <xf numFmtId="0" fontId="11" fillId="6" borderId="47" xfId="5" applyFont="1" applyFill="1" applyBorder="1" applyAlignment="1">
      <alignment horizontal="center" vertical="center" wrapText="1"/>
    </xf>
    <xf numFmtId="0" fontId="11" fillId="6" borderId="48" xfId="5" applyFont="1" applyFill="1" applyBorder="1" applyAlignment="1">
      <alignment horizontal="center" vertical="center" wrapText="1"/>
    </xf>
    <xf numFmtId="0" fontId="11" fillId="6" borderId="0" xfId="5" applyFont="1" applyFill="1" applyBorder="1" applyAlignment="1">
      <alignment horizontal="center" vertical="center" wrapText="1"/>
    </xf>
    <xf numFmtId="0" fontId="11" fillId="6" borderId="17" xfId="5" applyFont="1" applyFill="1" applyBorder="1" applyAlignment="1">
      <alignment horizontal="center" vertical="center" wrapText="1"/>
    </xf>
    <xf numFmtId="0" fontId="26" fillId="6" borderId="46" xfId="5" applyFont="1" applyFill="1" applyBorder="1" applyAlignment="1">
      <alignment horizontal="center" vertical="center" wrapText="1"/>
    </xf>
    <xf numFmtId="0" fontId="22" fillId="12" borderId="18" xfId="0" applyFont="1" applyFill="1" applyBorder="1" applyAlignment="1">
      <alignment horizontal="center" vertical="center" wrapText="1"/>
    </xf>
    <xf numFmtId="0" fontId="22" fillId="12" borderId="12" xfId="0" applyFont="1" applyFill="1" applyBorder="1" applyAlignment="1">
      <alignment horizontal="center" vertical="center" wrapText="1"/>
    </xf>
    <xf numFmtId="0" fontId="22" fillId="12" borderId="5" xfId="0" applyFont="1" applyFill="1" applyBorder="1" applyAlignment="1">
      <alignment horizontal="center" vertical="center" wrapText="1"/>
    </xf>
    <xf numFmtId="0" fontId="22" fillId="12" borderId="27" xfId="0" applyFont="1" applyFill="1" applyBorder="1" applyAlignment="1">
      <alignment horizontal="center" vertical="center" wrapText="1"/>
    </xf>
    <xf numFmtId="0" fontId="22" fillId="12" borderId="13" xfId="0" applyFont="1" applyFill="1" applyBorder="1" applyAlignment="1">
      <alignment horizontal="center" vertical="center" wrapText="1"/>
    </xf>
    <xf numFmtId="0" fontId="25" fillId="5" borderId="19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0" fontId="25" fillId="5" borderId="27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19" fillId="14" borderId="9" xfId="0" applyFont="1" applyFill="1" applyBorder="1" applyAlignment="1">
      <alignment horizontal="center" vertical="center" wrapText="1"/>
    </xf>
    <xf numFmtId="0" fontId="19" fillId="14" borderId="3" xfId="0" applyFont="1" applyFill="1" applyBorder="1" applyAlignment="1">
      <alignment horizontal="center" vertical="center" wrapText="1"/>
    </xf>
    <xf numFmtId="0" fontId="19" fillId="14" borderId="10" xfId="0" applyFont="1" applyFill="1" applyBorder="1" applyAlignment="1">
      <alignment horizontal="center" vertical="center" wrapText="1"/>
    </xf>
    <xf numFmtId="0" fontId="19" fillId="8" borderId="18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0" fontId="19" fillId="8" borderId="5" xfId="0" applyFont="1" applyFill="1" applyBorder="1" applyAlignment="1">
      <alignment horizontal="center" vertical="center" wrapText="1"/>
    </xf>
    <xf numFmtId="0" fontId="19" fillId="8" borderId="27" xfId="0" applyFont="1" applyFill="1" applyBorder="1" applyAlignment="1">
      <alignment horizontal="center" vertical="center" wrapText="1"/>
    </xf>
    <xf numFmtId="0" fontId="19" fillId="8" borderId="13" xfId="0" applyFont="1" applyFill="1" applyBorder="1" applyAlignment="1">
      <alignment horizontal="center" vertical="center" wrapText="1"/>
    </xf>
    <xf numFmtId="0" fontId="19" fillId="12" borderId="18" xfId="0" applyFont="1" applyFill="1" applyBorder="1" applyAlignment="1">
      <alignment horizontal="center" vertical="center" wrapText="1"/>
    </xf>
    <xf numFmtId="0" fontId="19" fillId="12" borderId="12" xfId="0" applyFont="1" applyFill="1" applyBorder="1" applyAlignment="1">
      <alignment horizontal="center" vertical="center" wrapText="1"/>
    </xf>
    <xf numFmtId="0" fontId="19" fillId="12" borderId="5" xfId="0" applyFont="1" applyFill="1" applyBorder="1" applyAlignment="1">
      <alignment horizontal="center" vertical="center" wrapText="1"/>
    </xf>
    <xf numFmtId="0" fontId="19" fillId="12" borderId="27" xfId="0" applyFont="1" applyFill="1" applyBorder="1" applyAlignment="1">
      <alignment horizontal="center" vertical="center" wrapText="1"/>
    </xf>
    <xf numFmtId="0" fontId="19" fillId="12" borderId="13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horizontal="center" vertical="center" wrapText="1"/>
    </xf>
    <xf numFmtId="0" fontId="22" fillId="9" borderId="18" xfId="0" applyFont="1" applyFill="1" applyBorder="1" applyAlignment="1">
      <alignment horizontal="center" vertical="center" wrapText="1"/>
    </xf>
    <xf numFmtId="0" fontId="22" fillId="9" borderId="12" xfId="0" applyFont="1" applyFill="1" applyBorder="1" applyAlignment="1">
      <alignment horizontal="center" vertical="center" wrapText="1"/>
    </xf>
    <xf numFmtId="0" fontId="22" fillId="9" borderId="5" xfId="0" applyFont="1" applyFill="1" applyBorder="1" applyAlignment="1">
      <alignment horizontal="center" vertical="center" wrapText="1"/>
    </xf>
    <xf numFmtId="0" fontId="22" fillId="9" borderId="27" xfId="0" applyFont="1" applyFill="1" applyBorder="1" applyAlignment="1">
      <alignment horizontal="center" vertical="center" wrapText="1"/>
    </xf>
    <xf numFmtId="0" fontId="22" fillId="9" borderId="13" xfId="0" applyFont="1" applyFill="1" applyBorder="1" applyAlignment="1">
      <alignment horizontal="center" vertical="center" wrapText="1"/>
    </xf>
    <xf numFmtId="0" fontId="19" fillId="3" borderId="18" xfId="0" applyFont="1" applyFill="1" applyBorder="1" applyAlignment="1">
      <alignment horizontal="center" vertical="center" wrapText="1"/>
    </xf>
    <xf numFmtId="0" fontId="19" fillId="3" borderId="12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27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19" fillId="13" borderId="18" xfId="0" applyFont="1" applyFill="1" applyBorder="1" applyAlignment="1">
      <alignment horizontal="center" vertical="center" wrapText="1"/>
    </xf>
    <xf numFmtId="0" fontId="19" fillId="13" borderId="12" xfId="0" applyFont="1" applyFill="1" applyBorder="1" applyAlignment="1">
      <alignment horizontal="center" vertical="center" wrapText="1"/>
    </xf>
    <xf numFmtId="0" fontId="19" fillId="13" borderId="5" xfId="0" applyFont="1" applyFill="1" applyBorder="1" applyAlignment="1">
      <alignment horizontal="center" vertical="center" wrapText="1"/>
    </xf>
    <xf numFmtId="0" fontId="19" fillId="13" borderId="27" xfId="0" applyFont="1" applyFill="1" applyBorder="1" applyAlignment="1">
      <alignment horizontal="center" vertical="center" wrapText="1"/>
    </xf>
    <xf numFmtId="0" fontId="19" fillId="13" borderId="13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11" fillId="6" borderId="12" xfId="5" applyFont="1" applyFill="1" applyBorder="1" applyAlignment="1">
      <alignment horizontal="center" vertical="center" wrapText="1"/>
    </xf>
    <xf numFmtId="0" fontId="11" fillId="6" borderId="35" xfId="5" applyFont="1" applyFill="1" applyBorder="1" applyAlignment="1">
      <alignment horizontal="center" vertical="center" wrapText="1"/>
    </xf>
    <xf numFmtId="0" fontId="11" fillId="6" borderId="13" xfId="5" applyFont="1" applyFill="1" applyBorder="1" applyAlignment="1">
      <alignment horizontal="center" vertical="center" wrapText="1"/>
    </xf>
    <xf numFmtId="0" fontId="11" fillId="6" borderId="2" xfId="5" applyFont="1" applyFill="1" applyBorder="1" applyAlignment="1">
      <alignment horizontal="center" vertical="center" wrapText="1"/>
    </xf>
    <xf numFmtId="0" fontId="11" fillId="6" borderId="34" xfId="5" applyFont="1" applyFill="1" applyBorder="1" applyAlignment="1">
      <alignment horizontal="center" vertical="center" wrapText="1"/>
    </xf>
    <xf numFmtId="0" fontId="11" fillId="6" borderId="4" xfId="5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9" fillId="11" borderId="9" xfId="0" applyFont="1" applyFill="1" applyBorder="1" applyAlignment="1">
      <alignment horizontal="center" vertical="center" wrapText="1"/>
    </xf>
    <xf numFmtId="0" fontId="19" fillId="11" borderId="3" xfId="0" applyFont="1" applyFill="1" applyBorder="1" applyAlignment="1">
      <alignment horizontal="center" vertical="center" wrapText="1"/>
    </xf>
    <xf numFmtId="0" fontId="19" fillId="11" borderId="10" xfId="0" applyFont="1" applyFill="1" applyBorder="1" applyAlignment="1">
      <alignment horizontal="center" vertical="center" wrapText="1"/>
    </xf>
    <xf numFmtId="0" fontId="19" fillId="14" borderId="43" xfId="0" applyFont="1" applyFill="1" applyBorder="1" applyAlignment="1">
      <alignment horizontal="center" vertical="center" wrapText="1"/>
    </xf>
    <xf numFmtId="0" fontId="19" fillId="14" borderId="44" xfId="0" applyFont="1" applyFill="1" applyBorder="1" applyAlignment="1">
      <alignment horizontal="center" vertical="center" wrapText="1"/>
    </xf>
    <xf numFmtId="0" fontId="19" fillId="14" borderId="45" xfId="0" applyFont="1" applyFill="1" applyBorder="1" applyAlignment="1">
      <alignment horizontal="center" vertical="center" wrapText="1"/>
    </xf>
    <xf numFmtId="0" fontId="21" fillId="6" borderId="39" xfId="0" applyFont="1" applyFill="1" applyBorder="1" applyAlignment="1">
      <alignment horizontal="center" vertical="center" wrapText="1"/>
    </xf>
  </cellXfs>
  <cellStyles count="14">
    <cellStyle name="Excel Built-in Normal" xfId="1"/>
    <cellStyle name="Гиперссылка 2" xfId="2"/>
    <cellStyle name="Обычный" xfId="0" builtinId="0"/>
    <cellStyle name="Обычный 2" xfId="3"/>
    <cellStyle name="Обычный 2 2" xfId="8"/>
    <cellStyle name="Обычный 2 3" xfId="13"/>
    <cellStyle name="Обычный 3" xfId="4"/>
    <cellStyle name="Обычный 3 2" xfId="7"/>
    <cellStyle name="Обычный 4" xfId="6"/>
    <cellStyle name="Обычный 5" xfId="10"/>
    <cellStyle name="Обычный 6" xfId="12"/>
    <cellStyle name="Обычный_ПРАЙС Коцерн-ВВ ГРуп" xfId="5"/>
    <cellStyle name="Процентный 2" xfId="9"/>
    <cellStyle name="Финансовый 2" xfId="11"/>
  </cellStyles>
  <dxfs count="0"/>
  <tableStyles count="0" defaultTableStyle="TableStyleMedium9" defaultPivotStyle="PivotStyleLight16"/>
  <colors>
    <mruColors>
      <color rgb="FFFF7C80"/>
      <color rgb="FFFF292E"/>
      <color rgb="FF552D38"/>
      <color rgb="FFFFFFCC"/>
      <color rgb="FFFABD8A"/>
      <color rgb="FFFBD9BD"/>
      <color rgb="FFFF4F53"/>
      <color rgb="FFFF4347"/>
      <color rgb="FFFF0066"/>
      <color rgb="FFD163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26</xdr:row>
      <xdr:rowOff>0</xdr:rowOff>
    </xdr:from>
    <xdr:to>
      <xdr:col>6</xdr:col>
      <xdr:colOff>2721</xdr:colOff>
      <xdr:row>27</xdr:row>
      <xdr:rowOff>220435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49900" y="8915400"/>
          <a:ext cx="2721" cy="77288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0</xdr:colOff>
      <xdr:row>26</xdr:row>
      <xdr:rowOff>0</xdr:rowOff>
    </xdr:from>
    <xdr:to>
      <xdr:col>6</xdr:col>
      <xdr:colOff>2721</xdr:colOff>
      <xdr:row>27</xdr:row>
      <xdr:rowOff>29596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49900" y="9182100"/>
          <a:ext cx="2721" cy="58204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0</xdr:colOff>
      <xdr:row>26</xdr:row>
      <xdr:rowOff>0</xdr:rowOff>
    </xdr:from>
    <xdr:to>
      <xdr:col>6</xdr:col>
      <xdr:colOff>0</xdr:colOff>
      <xdr:row>27</xdr:row>
      <xdr:rowOff>412632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49900" y="10842186"/>
          <a:ext cx="0" cy="96508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0</xdr:colOff>
      <xdr:row>26</xdr:row>
      <xdr:rowOff>0</xdr:rowOff>
    </xdr:from>
    <xdr:to>
      <xdr:col>6</xdr:col>
      <xdr:colOff>7454</xdr:colOff>
      <xdr:row>27</xdr:row>
      <xdr:rowOff>219076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49900" y="12706350"/>
          <a:ext cx="7454" cy="7620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4057650</xdr:colOff>
      <xdr:row>26</xdr:row>
      <xdr:rowOff>0</xdr:rowOff>
    </xdr:from>
    <xdr:to>
      <xdr:col>5</xdr:col>
      <xdr:colOff>4058330</xdr:colOff>
      <xdr:row>34</xdr:row>
      <xdr:rowOff>288698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11550" y="12706350"/>
          <a:ext cx="680" cy="1056617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4076700</xdr:colOff>
      <xdr:row>26</xdr:row>
      <xdr:rowOff>0</xdr:rowOff>
    </xdr:from>
    <xdr:to>
      <xdr:col>5</xdr:col>
      <xdr:colOff>4077380</xdr:colOff>
      <xdr:row>31</xdr:row>
      <xdr:rowOff>767057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230600" y="12706350"/>
          <a:ext cx="680" cy="613915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0</xdr:colOff>
      <xdr:row>26</xdr:row>
      <xdr:rowOff>0</xdr:rowOff>
    </xdr:from>
    <xdr:to>
      <xdr:col>6</xdr:col>
      <xdr:colOff>18030</xdr:colOff>
      <xdr:row>27</xdr:row>
      <xdr:rowOff>591002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249900" y="12706350"/>
          <a:ext cx="18030" cy="1124402"/>
        </a:xfrm>
        <a:prstGeom prst="rect">
          <a:avLst/>
        </a:prstGeom>
      </xdr:spPr>
    </xdr:pic>
    <xdr:clientData/>
  </xdr:twoCellAnchor>
  <xdr:twoCellAnchor editAs="oneCell">
    <xdr:from>
      <xdr:col>5</xdr:col>
      <xdr:colOff>1928811</xdr:colOff>
      <xdr:row>26</xdr:row>
      <xdr:rowOff>0</xdr:rowOff>
    </xdr:from>
    <xdr:to>
      <xdr:col>5</xdr:col>
      <xdr:colOff>1928811</xdr:colOff>
      <xdr:row>26</xdr:row>
      <xdr:rowOff>500060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082711" y="12706350"/>
          <a:ext cx="0" cy="50006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3024188</xdr:colOff>
      <xdr:row>26</xdr:row>
      <xdr:rowOff>0</xdr:rowOff>
    </xdr:from>
    <xdr:to>
      <xdr:col>5</xdr:col>
      <xdr:colOff>3024188</xdr:colOff>
      <xdr:row>27</xdr:row>
      <xdr:rowOff>295276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178088" y="12706350"/>
          <a:ext cx="0" cy="8382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1928811</xdr:colOff>
      <xdr:row>26</xdr:row>
      <xdr:rowOff>0</xdr:rowOff>
    </xdr:from>
    <xdr:to>
      <xdr:col>5</xdr:col>
      <xdr:colOff>1928811</xdr:colOff>
      <xdr:row>26</xdr:row>
      <xdr:rowOff>500060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082711" y="13230226"/>
          <a:ext cx="0" cy="4905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5905500</xdr:colOff>
      <xdr:row>1</xdr:row>
      <xdr:rowOff>1219200</xdr:rowOff>
    </xdr:to>
    <xdr:pic>
      <xdr:nvPicPr>
        <xdr:cNvPr id="2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49755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19456</xdr:colOff>
      <xdr:row>17</xdr:row>
      <xdr:rowOff>533400</xdr:rowOff>
    </xdr:from>
    <xdr:to>
      <xdr:col>5</xdr:col>
      <xdr:colOff>3714750</xdr:colOff>
      <xdr:row>19</xdr:row>
      <xdr:rowOff>708994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35106" y="4591050"/>
          <a:ext cx="3695294" cy="240444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2190750</xdr:colOff>
      <xdr:row>19</xdr:row>
      <xdr:rowOff>420252</xdr:rowOff>
    </xdr:from>
    <xdr:to>
      <xdr:col>6</xdr:col>
      <xdr:colOff>19050</xdr:colOff>
      <xdr:row>20</xdr:row>
      <xdr:rowOff>1203959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30400" y="8230752"/>
          <a:ext cx="3924300" cy="246010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1543050</xdr:colOff>
      <xdr:row>20</xdr:row>
      <xdr:rowOff>819150</xdr:rowOff>
    </xdr:from>
    <xdr:to>
      <xdr:col>5</xdr:col>
      <xdr:colOff>3924300</xdr:colOff>
      <xdr:row>22</xdr:row>
      <xdr:rowOff>33660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34900" y="20497800"/>
          <a:ext cx="3981450" cy="256731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781050</xdr:colOff>
      <xdr:row>22</xdr:row>
      <xdr:rowOff>533400</xdr:rowOff>
    </xdr:from>
    <xdr:to>
      <xdr:col>5</xdr:col>
      <xdr:colOff>5347970</xdr:colOff>
      <xdr:row>23</xdr:row>
      <xdr:rowOff>2886710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96700" y="11811000"/>
          <a:ext cx="4566920" cy="290576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3371850</xdr:colOff>
      <xdr:row>27</xdr:row>
      <xdr:rowOff>53928</xdr:rowOff>
    </xdr:from>
    <xdr:to>
      <xdr:col>5</xdr:col>
      <xdr:colOff>6038850</xdr:colOff>
      <xdr:row>28</xdr:row>
      <xdr:rowOff>23532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11500" y="20456478"/>
          <a:ext cx="2667000" cy="139835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914400</xdr:colOff>
      <xdr:row>31</xdr:row>
      <xdr:rowOff>38100</xdr:rowOff>
    </xdr:from>
    <xdr:to>
      <xdr:col>5</xdr:col>
      <xdr:colOff>5248275</xdr:colOff>
      <xdr:row>31</xdr:row>
      <xdr:rowOff>2927350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830050" y="20212050"/>
          <a:ext cx="4333875" cy="2889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1428750</xdr:colOff>
      <xdr:row>27</xdr:row>
      <xdr:rowOff>1409701</xdr:rowOff>
    </xdr:from>
    <xdr:to>
      <xdr:col>5</xdr:col>
      <xdr:colOff>4683984</xdr:colOff>
      <xdr:row>29</xdr:row>
      <xdr:rowOff>1396439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868400" y="16992601"/>
          <a:ext cx="3255234" cy="284423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609600</xdr:colOff>
      <xdr:row>33</xdr:row>
      <xdr:rowOff>51458</xdr:rowOff>
    </xdr:from>
    <xdr:to>
      <xdr:col>5</xdr:col>
      <xdr:colOff>5505450</xdr:colOff>
      <xdr:row>34</xdr:row>
      <xdr:rowOff>1400882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049250" y="23978258"/>
          <a:ext cx="4895850" cy="28162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797973</xdr:colOff>
      <xdr:row>36</xdr:row>
      <xdr:rowOff>38100</xdr:rowOff>
    </xdr:from>
    <xdr:to>
      <xdr:col>5</xdr:col>
      <xdr:colOff>5181597</xdr:colOff>
      <xdr:row>36</xdr:row>
      <xdr:rowOff>2930694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13983138" y="26705535"/>
          <a:ext cx="2892594" cy="438362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1295402</xdr:colOff>
      <xdr:row>38</xdr:row>
      <xdr:rowOff>14101</xdr:rowOff>
    </xdr:from>
    <xdr:to>
      <xdr:col>5</xdr:col>
      <xdr:colOff>4724400</xdr:colOff>
      <xdr:row>38</xdr:row>
      <xdr:rowOff>2935509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735052" y="30932251"/>
          <a:ext cx="3428998" cy="292140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19050</xdr:colOff>
      <xdr:row>25</xdr:row>
      <xdr:rowOff>38100</xdr:rowOff>
    </xdr:from>
    <xdr:to>
      <xdr:col>5</xdr:col>
      <xdr:colOff>2952750</xdr:colOff>
      <xdr:row>25</xdr:row>
      <xdr:rowOff>2088863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58700" y="16897350"/>
          <a:ext cx="2933700" cy="205076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3048000</xdr:colOff>
      <xdr:row>25</xdr:row>
      <xdr:rowOff>915756</xdr:rowOff>
    </xdr:from>
    <xdr:to>
      <xdr:col>5</xdr:col>
      <xdr:colOff>6019800</xdr:colOff>
      <xdr:row>25</xdr:row>
      <xdr:rowOff>2892453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487650" y="17775006"/>
          <a:ext cx="2971800" cy="197669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104274</xdr:colOff>
      <xdr:row>27</xdr:row>
      <xdr:rowOff>97474</xdr:rowOff>
    </xdr:from>
    <xdr:to>
      <xdr:col>5</xdr:col>
      <xdr:colOff>2933700</xdr:colOff>
      <xdr:row>28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43924" y="20500024"/>
          <a:ext cx="2829426" cy="133127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1885952</xdr:colOff>
      <xdr:row>16</xdr:row>
      <xdr:rowOff>38100</xdr:rowOff>
    </xdr:from>
    <xdr:to>
      <xdr:col>5</xdr:col>
      <xdr:colOff>4151653</xdr:colOff>
      <xdr:row>16</xdr:row>
      <xdr:rowOff>2876550</xdr:rowOff>
    </xdr:to>
    <xdr:pic>
      <xdr:nvPicPr>
        <xdr:cNvPr id="29" name="Рисунок 28" descr="Суповой набор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478002" y="12306300"/>
          <a:ext cx="2265701" cy="28384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52353</xdr:colOff>
      <xdr:row>7</xdr:row>
      <xdr:rowOff>1074091</xdr:rowOff>
    </xdr:from>
    <xdr:to>
      <xdr:col>5</xdr:col>
      <xdr:colOff>6076950</xdr:colOff>
      <xdr:row>9</xdr:row>
      <xdr:rowOff>1127726</xdr:rowOff>
    </xdr:to>
    <xdr:pic>
      <xdr:nvPicPr>
        <xdr:cNvPr id="39" name="Рисунок 38" descr="Фареры ТРИМ D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644403" y="7112941"/>
          <a:ext cx="6024597" cy="241583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19051</xdr:rowOff>
    </xdr:from>
    <xdr:to>
      <xdr:col>5</xdr:col>
      <xdr:colOff>6057900</xdr:colOff>
      <xdr:row>7</xdr:row>
      <xdr:rowOff>1139243</xdr:rowOff>
    </xdr:to>
    <xdr:pic>
      <xdr:nvPicPr>
        <xdr:cNvPr id="41" name="Рисунок 40" descr="Фареры ТРИМ С2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592050" y="4876801"/>
          <a:ext cx="6057900" cy="230129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11</xdr:row>
      <xdr:rowOff>55326</xdr:rowOff>
    </xdr:from>
    <xdr:to>
      <xdr:col>5</xdr:col>
      <xdr:colOff>6057900</xdr:colOff>
      <xdr:row>12</xdr:row>
      <xdr:rowOff>1049349</xdr:rowOff>
    </xdr:to>
    <xdr:pic>
      <xdr:nvPicPr>
        <xdr:cNvPr id="42" name="Рисунок 41" descr="Чили ТРИМ С СМ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630150" y="10189926"/>
          <a:ext cx="6019800" cy="2175123"/>
        </a:xfrm>
        <a:prstGeom prst="rect">
          <a:avLst/>
        </a:prstGeom>
      </xdr:spPr>
    </xdr:pic>
    <xdr:clientData/>
  </xdr:twoCellAnchor>
  <xdr:twoCellAnchor editAs="oneCell">
    <xdr:from>
      <xdr:col>5</xdr:col>
      <xdr:colOff>19049</xdr:colOff>
      <xdr:row>12</xdr:row>
      <xdr:rowOff>1080957</xdr:rowOff>
    </xdr:from>
    <xdr:to>
      <xdr:col>5</xdr:col>
      <xdr:colOff>6057900</xdr:colOff>
      <xdr:row>14</xdr:row>
      <xdr:rowOff>1095375</xdr:rowOff>
    </xdr:to>
    <xdr:pic>
      <xdr:nvPicPr>
        <xdr:cNvPr id="43" name="Рисунок 42" descr="Чили ТРИМ С1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611099" y="12396657"/>
          <a:ext cx="6038851" cy="23766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56;&#1040;&#1049;&#1057;&#1067;%20&#1086;&#1073;&#1097;&#1080;&#1077;\(%20&#1076;&#1083;&#1103;%20&#1088;&#1072;&#1089;&#1089;&#1099;&#1083;&#1082;&#1080;)\&#1076;&#1083;&#1103;%20&#1088;&#1072;&#1089;&#1089;&#1099;&#1083;&#1082;&#108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</sheetNames>
    <sheetDataSet>
      <sheetData sheetId="0">
        <row r="86">
          <cell r="C86" t="str">
            <v>10 кг/кор</v>
          </cell>
        </row>
        <row r="87">
          <cell r="C87" t="str">
            <v>3 кг/кор</v>
          </cell>
        </row>
        <row r="89">
          <cell r="C89" t="str">
            <v>3 кг/кор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/>
    <pageSetUpPr fitToPage="1"/>
  </sheetPr>
  <dimension ref="A1:K39"/>
  <sheetViews>
    <sheetView tabSelected="1" zoomScale="50" zoomScaleNormal="50" zoomScaleSheetLayoutView="70" workbookViewId="0">
      <pane ySplit="4" topLeftCell="A5" activePane="bottomLeft" state="frozen"/>
      <selection pane="bottomLeft" activeCell="A16" sqref="A16:F16"/>
    </sheetView>
  </sheetViews>
  <sheetFormatPr defaultRowHeight="33"/>
  <cols>
    <col min="1" max="1" width="100.7109375" style="12" customWidth="1"/>
    <col min="2" max="2" width="18.85546875" style="8" customWidth="1"/>
    <col min="3" max="3" width="21.140625" style="8" customWidth="1"/>
    <col min="4" max="4" width="23.85546875" style="9" customWidth="1"/>
    <col min="5" max="5" width="23.85546875" style="33" customWidth="1"/>
    <col min="6" max="6" width="91.42578125" style="2" customWidth="1"/>
    <col min="7" max="7" width="9.140625" style="7"/>
    <col min="8" max="8" width="28" style="7" hidden="1" customWidth="1"/>
    <col min="9" max="10" width="9.140625" style="7"/>
    <col min="11" max="11" width="9.140625" style="1"/>
    <col min="12" max="16384" width="9.140625" style="2"/>
  </cols>
  <sheetData>
    <row r="1" spans="1:11" ht="96.75" customHeight="1">
      <c r="A1" s="94"/>
      <c r="B1" s="94"/>
      <c r="C1" s="94"/>
      <c r="D1" s="94"/>
      <c r="E1" s="95"/>
      <c r="F1" s="96"/>
    </row>
    <row r="2" spans="1:11" ht="96.75" customHeight="1">
      <c r="A2" s="97"/>
      <c r="B2" s="97"/>
      <c r="C2" s="97"/>
      <c r="D2" s="97"/>
      <c r="E2" s="98"/>
      <c r="F2" s="99"/>
    </row>
    <row r="3" spans="1:11" ht="96.75" customHeight="1" thickBot="1">
      <c r="A3" s="51" t="s">
        <v>60</v>
      </c>
      <c r="B3" s="47"/>
      <c r="C3" s="48"/>
      <c r="D3" s="49"/>
      <c r="E3" s="48"/>
      <c r="F3" s="50"/>
      <c r="G3" s="11"/>
      <c r="H3" s="11"/>
      <c r="I3" s="11"/>
      <c r="J3" s="11"/>
    </row>
    <row r="4" spans="1:11" s="5" customFormat="1" ht="81" customHeight="1" thickBot="1">
      <c r="A4" s="24" t="s">
        <v>2</v>
      </c>
      <c r="B4" s="25" t="s">
        <v>40</v>
      </c>
      <c r="C4" s="26" t="s">
        <v>22</v>
      </c>
      <c r="D4" s="27" t="s">
        <v>23</v>
      </c>
      <c r="E4" s="29" t="s">
        <v>24</v>
      </c>
      <c r="F4" s="28" t="s">
        <v>0</v>
      </c>
      <c r="G4" s="3"/>
      <c r="H4" s="3"/>
      <c r="I4" s="3"/>
      <c r="J4" s="3"/>
      <c r="K4" s="4"/>
    </row>
    <row r="5" spans="1:11" ht="62.25" customHeight="1" thickBot="1">
      <c r="A5" s="100" t="s">
        <v>57</v>
      </c>
      <c r="B5" s="101"/>
      <c r="C5" s="101"/>
      <c r="D5" s="101"/>
      <c r="E5" s="101"/>
      <c r="F5" s="102"/>
      <c r="H5" s="6" t="s">
        <v>1</v>
      </c>
    </row>
    <row r="6" spans="1:11" ht="42.75" customHeight="1">
      <c r="A6" s="61" t="s">
        <v>58</v>
      </c>
      <c r="B6" s="62"/>
      <c r="C6" s="62"/>
      <c r="D6" s="62"/>
      <c r="E6" s="62"/>
      <c r="F6" s="63"/>
      <c r="G6" s="11"/>
      <c r="H6" s="10"/>
      <c r="I6" s="11"/>
      <c r="J6" s="11"/>
    </row>
    <row r="7" spans="1:11" ht="92.25" customHeight="1">
      <c r="A7" s="40" t="s">
        <v>51</v>
      </c>
      <c r="B7" s="41" t="s">
        <v>47</v>
      </c>
      <c r="C7" s="42">
        <v>10</v>
      </c>
      <c r="D7" s="43"/>
      <c r="E7" s="44">
        <f>D7*C7</f>
        <v>0</v>
      </c>
      <c r="F7" s="45"/>
      <c r="G7" s="11"/>
      <c r="H7" s="10"/>
      <c r="I7" s="11"/>
      <c r="J7" s="11"/>
    </row>
    <row r="8" spans="1:11" ht="92.25" customHeight="1">
      <c r="A8" s="13" t="s">
        <v>52</v>
      </c>
      <c r="B8" s="14" t="s">
        <v>47</v>
      </c>
      <c r="C8" s="15">
        <v>10</v>
      </c>
      <c r="D8" s="16"/>
      <c r="E8" s="38">
        <f t="shared" ref="E8:E10" si="0">D8*C8</f>
        <v>0</v>
      </c>
      <c r="F8" s="46"/>
      <c r="G8" s="11"/>
      <c r="H8" s="10"/>
      <c r="I8" s="11"/>
      <c r="J8" s="11"/>
    </row>
    <row r="9" spans="1:11" ht="92.25" customHeight="1">
      <c r="A9" s="13" t="s">
        <v>53</v>
      </c>
      <c r="B9" s="14" t="s">
        <v>47</v>
      </c>
      <c r="C9" s="15">
        <v>10</v>
      </c>
      <c r="D9" s="16">
        <v>970</v>
      </c>
      <c r="E9" s="38">
        <f t="shared" si="0"/>
        <v>9700</v>
      </c>
      <c r="F9" s="46"/>
      <c r="G9" s="11"/>
      <c r="H9" s="10"/>
      <c r="I9" s="11"/>
      <c r="J9" s="11"/>
    </row>
    <row r="10" spans="1:11" ht="92.25" customHeight="1" thickBot="1">
      <c r="A10" s="34" t="s">
        <v>54</v>
      </c>
      <c r="B10" s="36" t="s">
        <v>47</v>
      </c>
      <c r="C10" s="21">
        <v>10</v>
      </c>
      <c r="D10" s="22">
        <v>990</v>
      </c>
      <c r="E10" s="39">
        <f t="shared" si="0"/>
        <v>9900</v>
      </c>
      <c r="F10" s="46"/>
      <c r="G10" s="11"/>
      <c r="H10" s="10"/>
      <c r="I10" s="11"/>
      <c r="J10" s="11"/>
    </row>
    <row r="11" spans="1:11" ht="42.75" customHeight="1">
      <c r="A11" s="106" t="s">
        <v>58</v>
      </c>
      <c r="B11" s="107"/>
      <c r="C11" s="107"/>
      <c r="D11" s="107"/>
      <c r="E11" s="107"/>
      <c r="F11" s="108"/>
      <c r="G11" s="11"/>
      <c r="H11" s="10"/>
      <c r="I11" s="11"/>
      <c r="J11" s="11"/>
    </row>
    <row r="12" spans="1:11" ht="92.25" customHeight="1">
      <c r="A12" s="40" t="s">
        <v>46</v>
      </c>
      <c r="B12" s="41" t="s">
        <v>47</v>
      </c>
      <c r="C12" s="42">
        <v>10</v>
      </c>
      <c r="D12" s="43"/>
      <c r="E12" s="44">
        <f>D12*C12</f>
        <v>0</v>
      </c>
      <c r="F12" s="74"/>
      <c r="G12" s="11"/>
      <c r="H12" s="10"/>
      <c r="I12" s="11"/>
      <c r="J12" s="11"/>
    </row>
    <row r="13" spans="1:11" ht="92.25" customHeight="1">
      <c r="A13" s="13" t="s">
        <v>48</v>
      </c>
      <c r="B13" s="14" t="s">
        <v>47</v>
      </c>
      <c r="C13" s="15">
        <v>10</v>
      </c>
      <c r="D13" s="16"/>
      <c r="E13" s="38">
        <f t="shared" ref="E13:E15" si="1">D13*C13</f>
        <v>0</v>
      </c>
      <c r="F13" s="75"/>
      <c r="G13" s="11"/>
      <c r="H13" s="10"/>
      <c r="I13" s="11"/>
      <c r="J13" s="11"/>
    </row>
    <row r="14" spans="1:11" ht="92.25" customHeight="1">
      <c r="A14" s="13" t="s">
        <v>49</v>
      </c>
      <c r="B14" s="14" t="s">
        <v>47</v>
      </c>
      <c r="C14" s="15">
        <v>10</v>
      </c>
      <c r="D14" s="16">
        <v>950</v>
      </c>
      <c r="E14" s="38">
        <f t="shared" si="1"/>
        <v>9500</v>
      </c>
      <c r="F14" s="75"/>
      <c r="G14" s="11"/>
      <c r="H14" s="10"/>
      <c r="I14" s="11"/>
      <c r="J14" s="11"/>
    </row>
    <row r="15" spans="1:11" ht="92.25" customHeight="1" thickBot="1">
      <c r="A15" s="34" t="s">
        <v>50</v>
      </c>
      <c r="B15" s="36" t="s">
        <v>47</v>
      </c>
      <c r="C15" s="21">
        <v>10</v>
      </c>
      <c r="D15" s="22">
        <v>970</v>
      </c>
      <c r="E15" s="39">
        <f t="shared" si="1"/>
        <v>9700</v>
      </c>
      <c r="F15" s="109"/>
      <c r="G15" s="11"/>
      <c r="H15" s="10"/>
      <c r="I15" s="11"/>
      <c r="J15" s="11"/>
    </row>
    <row r="16" spans="1:11" ht="42.75" customHeight="1">
      <c r="A16" s="91" t="s">
        <v>55</v>
      </c>
      <c r="B16" s="92"/>
      <c r="C16" s="92"/>
      <c r="D16" s="92"/>
      <c r="E16" s="92"/>
      <c r="F16" s="93"/>
      <c r="G16" s="11"/>
      <c r="H16" s="10"/>
      <c r="I16" s="11"/>
      <c r="J16" s="11"/>
    </row>
    <row r="17" spans="1:10" ht="231.75" customHeight="1" thickBot="1">
      <c r="A17" s="13" t="s">
        <v>59</v>
      </c>
      <c r="B17" s="14" t="s">
        <v>56</v>
      </c>
      <c r="C17" s="15">
        <v>10</v>
      </c>
      <c r="D17" s="16">
        <v>90</v>
      </c>
      <c r="E17" s="30">
        <f>D17*C17</f>
        <v>900</v>
      </c>
      <c r="F17" s="37"/>
      <c r="G17" s="11"/>
      <c r="H17" s="10"/>
      <c r="I17" s="11"/>
      <c r="J17" s="11"/>
    </row>
    <row r="18" spans="1:10" ht="42.75" customHeight="1">
      <c r="A18" s="103" t="s">
        <v>3</v>
      </c>
      <c r="B18" s="104"/>
      <c r="C18" s="104"/>
      <c r="D18" s="104"/>
      <c r="E18" s="104"/>
      <c r="F18" s="105"/>
      <c r="H18" s="6"/>
    </row>
    <row r="19" spans="1:10" ht="131.25" customHeight="1">
      <c r="A19" s="13" t="s">
        <v>4</v>
      </c>
      <c r="B19" s="14" t="s">
        <v>14</v>
      </c>
      <c r="C19" s="15" t="str">
        <f>[1]Лист1!C86</f>
        <v>10 кг/кор</v>
      </c>
      <c r="D19" s="16">
        <v>300</v>
      </c>
      <c r="E19" s="30">
        <f>D19*20</f>
        <v>6000</v>
      </c>
      <c r="F19" s="75"/>
      <c r="G19" s="11"/>
      <c r="H19" s="10"/>
      <c r="I19" s="11"/>
      <c r="J19" s="11"/>
    </row>
    <row r="20" spans="1:10" ht="131.25" customHeight="1">
      <c r="A20" s="13" t="s">
        <v>5</v>
      </c>
      <c r="B20" s="14" t="s">
        <v>14</v>
      </c>
      <c r="C20" s="15" t="str">
        <f>[1]Лист1!C87</f>
        <v>3 кг/кор</v>
      </c>
      <c r="D20" s="16">
        <v>300</v>
      </c>
      <c r="E20" s="30">
        <f t="shared" ref="E20:E22" si="2">D20*20</f>
        <v>6000</v>
      </c>
      <c r="F20" s="75"/>
      <c r="G20" s="11"/>
      <c r="H20" s="10"/>
      <c r="I20" s="11"/>
      <c r="J20" s="11"/>
    </row>
    <row r="21" spans="1:10" ht="131.25" customHeight="1">
      <c r="A21" s="13" t="s">
        <v>6</v>
      </c>
      <c r="B21" s="14" t="s">
        <v>14</v>
      </c>
      <c r="C21" s="15">
        <f>[1]Лист1!C88</f>
        <v>0</v>
      </c>
      <c r="D21" s="16">
        <v>300</v>
      </c>
      <c r="E21" s="30">
        <f t="shared" si="2"/>
        <v>6000</v>
      </c>
      <c r="F21" s="75"/>
      <c r="G21" s="11"/>
      <c r="H21" s="10"/>
      <c r="I21" s="11"/>
      <c r="J21" s="11"/>
    </row>
    <row r="22" spans="1:10" ht="131.25" customHeight="1" thickBot="1">
      <c r="A22" s="13" t="s">
        <v>7</v>
      </c>
      <c r="B22" s="14" t="s">
        <v>14</v>
      </c>
      <c r="C22" s="15" t="str">
        <f>[1]Лист1!C89</f>
        <v>3 кг/кор</v>
      </c>
      <c r="D22" s="16">
        <v>300</v>
      </c>
      <c r="E22" s="30">
        <f t="shared" si="2"/>
        <v>6000</v>
      </c>
      <c r="F22" s="75"/>
      <c r="G22" s="11"/>
      <c r="H22" s="10"/>
      <c r="I22" s="11"/>
      <c r="J22" s="11"/>
    </row>
    <row r="23" spans="1:10" ht="42.75" customHeight="1">
      <c r="A23" s="81" t="s">
        <v>9</v>
      </c>
      <c r="B23" s="82"/>
      <c r="C23" s="82"/>
      <c r="D23" s="83"/>
      <c r="E23" s="84"/>
      <c r="F23" s="85"/>
      <c r="H23" s="6"/>
    </row>
    <row r="24" spans="1:10" ht="231.75" customHeight="1" thickBot="1">
      <c r="A24" s="13" t="s">
        <v>45</v>
      </c>
      <c r="B24" s="17" t="s">
        <v>14</v>
      </c>
      <c r="C24" s="15" t="s">
        <v>8</v>
      </c>
      <c r="D24" s="16">
        <v>425</v>
      </c>
      <c r="E24" s="31">
        <f>D24*20</f>
        <v>8500</v>
      </c>
      <c r="F24" s="18"/>
      <c r="G24" s="11"/>
      <c r="H24" s="10"/>
      <c r="I24" s="11"/>
      <c r="J24" s="11"/>
    </row>
    <row r="25" spans="1:10" ht="42.75" customHeight="1">
      <c r="A25" s="57" t="s">
        <v>41</v>
      </c>
      <c r="B25" s="58"/>
      <c r="C25" s="58"/>
      <c r="D25" s="58"/>
      <c r="E25" s="59"/>
      <c r="F25" s="60"/>
      <c r="G25" s="11"/>
      <c r="H25" s="10"/>
      <c r="I25" s="11"/>
      <c r="J25" s="11"/>
    </row>
    <row r="26" spans="1:10" ht="231.75" customHeight="1" thickBot="1">
      <c r="A26" s="34" t="s">
        <v>42</v>
      </c>
      <c r="B26" s="20" t="s">
        <v>44</v>
      </c>
      <c r="C26" s="15" t="s">
        <v>43</v>
      </c>
      <c r="D26" s="22">
        <v>1510.2</v>
      </c>
      <c r="E26" s="31">
        <f>D26*6</f>
        <v>9061.2000000000007</v>
      </c>
      <c r="F26" s="35"/>
      <c r="G26" s="11"/>
      <c r="H26" s="10"/>
      <c r="I26" s="11"/>
      <c r="J26" s="11"/>
    </row>
    <row r="27" spans="1:10" ht="43.5" customHeight="1">
      <c r="A27" s="86" t="s">
        <v>10</v>
      </c>
      <c r="B27" s="87"/>
      <c r="C27" s="87"/>
      <c r="D27" s="88"/>
      <c r="E27" s="89"/>
      <c r="F27" s="90"/>
    </row>
    <row r="28" spans="1:10" ht="112.5" customHeight="1">
      <c r="A28" s="13" t="s">
        <v>13</v>
      </c>
      <c r="B28" s="17" t="s">
        <v>17</v>
      </c>
      <c r="C28" s="15" t="s">
        <v>19</v>
      </c>
      <c r="D28" s="16">
        <v>1.5</v>
      </c>
      <c r="E28" s="30">
        <f>D28*500</f>
        <v>750</v>
      </c>
      <c r="F28" s="74"/>
    </row>
    <row r="29" spans="1:10" ht="112.5" customHeight="1">
      <c r="A29" s="13" t="s">
        <v>11</v>
      </c>
      <c r="B29" s="17" t="s">
        <v>15</v>
      </c>
      <c r="C29" s="15" t="s">
        <v>18</v>
      </c>
      <c r="D29" s="16">
        <v>4.8</v>
      </c>
      <c r="E29" s="30">
        <f>D29*240</f>
        <v>1152</v>
      </c>
      <c r="F29" s="75"/>
    </row>
    <row r="30" spans="1:10" ht="112.5" customHeight="1" thickBot="1">
      <c r="A30" s="13" t="s">
        <v>12</v>
      </c>
      <c r="B30" s="17" t="s">
        <v>16</v>
      </c>
      <c r="C30" s="15" t="s">
        <v>18</v>
      </c>
      <c r="D30" s="16">
        <v>5.3</v>
      </c>
      <c r="E30" s="31">
        <f>D30*240</f>
        <v>1272</v>
      </c>
      <c r="F30" s="75"/>
    </row>
    <row r="31" spans="1:10" ht="43.5" customHeight="1">
      <c r="A31" s="64" t="s">
        <v>21</v>
      </c>
      <c r="B31" s="65"/>
      <c r="C31" s="65"/>
      <c r="D31" s="66"/>
      <c r="E31" s="67"/>
      <c r="F31" s="68"/>
    </row>
    <row r="32" spans="1:10" ht="231.75" customHeight="1" thickBot="1">
      <c r="A32" s="13" t="s">
        <v>20</v>
      </c>
      <c r="B32" s="17" t="s">
        <v>29</v>
      </c>
      <c r="C32" s="15" t="s">
        <v>18</v>
      </c>
      <c r="D32" s="16">
        <v>6.1</v>
      </c>
      <c r="E32" s="31">
        <f>D32*240</f>
        <v>1464</v>
      </c>
      <c r="F32" s="19"/>
    </row>
    <row r="33" spans="1:6" ht="43.5" customHeight="1">
      <c r="A33" s="69" t="s">
        <v>25</v>
      </c>
      <c r="B33" s="70"/>
      <c r="C33" s="70"/>
      <c r="D33" s="71"/>
      <c r="E33" s="72"/>
      <c r="F33" s="73"/>
    </row>
    <row r="34" spans="1:6" ht="115.5" customHeight="1">
      <c r="A34" s="13" t="s">
        <v>26</v>
      </c>
      <c r="B34" s="17" t="s">
        <v>28</v>
      </c>
      <c r="C34" s="15" t="s">
        <v>31</v>
      </c>
      <c r="D34" s="16">
        <v>1.8</v>
      </c>
      <c r="E34" s="30">
        <f>D34*480</f>
        <v>864</v>
      </c>
      <c r="F34" s="74"/>
    </row>
    <row r="35" spans="1:6" ht="115.5" customHeight="1" thickBot="1">
      <c r="A35" s="13" t="s">
        <v>27</v>
      </c>
      <c r="B35" s="17" t="s">
        <v>30</v>
      </c>
      <c r="C35" s="15" t="s">
        <v>31</v>
      </c>
      <c r="D35" s="16">
        <v>2.2000000000000002</v>
      </c>
      <c r="E35" s="30">
        <f>D35*480</f>
        <v>1056</v>
      </c>
      <c r="F35" s="75"/>
    </row>
    <row r="36" spans="1:6" ht="43.5" customHeight="1" thickBot="1">
      <c r="A36" s="76" t="s">
        <v>32</v>
      </c>
      <c r="B36" s="77"/>
      <c r="C36" s="77"/>
      <c r="D36" s="78"/>
      <c r="E36" s="79"/>
      <c r="F36" s="80"/>
    </row>
    <row r="37" spans="1:6" ht="231.75" customHeight="1" thickBot="1">
      <c r="A37" s="13" t="s">
        <v>33</v>
      </c>
      <c r="B37" s="17" t="s">
        <v>34</v>
      </c>
      <c r="C37" s="15" t="s">
        <v>35</v>
      </c>
      <c r="D37" s="16">
        <v>980</v>
      </c>
      <c r="E37" s="32">
        <f>D37</f>
        <v>980</v>
      </c>
      <c r="F37" s="19"/>
    </row>
    <row r="38" spans="1:6" ht="43.5" customHeight="1">
      <c r="A38" s="52" t="s">
        <v>39</v>
      </c>
      <c r="B38" s="53"/>
      <c r="C38" s="53"/>
      <c r="D38" s="54"/>
      <c r="E38" s="55"/>
      <c r="F38" s="56"/>
    </row>
    <row r="39" spans="1:6" ht="231.75" customHeight="1" thickBot="1">
      <c r="A39" s="34" t="s">
        <v>36</v>
      </c>
      <c r="B39" s="20" t="s">
        <v>37</v>
      </c>
      <c r="C39" s="21" t="s">
        <v>38</v>
      </c>
      <c r="D39" s="22">
        <v>0.85</v>
      </c>
      <c r="E39" s="31">
        <f>D39*3000</f>
        <v>2550</v>
      </c>
      <c r="F39" s="23"/>
    </row>
  </sheetData>
  <mergeCells count="17">
    <mergeCell ref="A1:F2"/>
    <mergeCell ref="A5:F5"/>
    <mergeCell ref="A18:F18"/>
    <mergeCell ref="A11:F11"/>
    <mergeCell ref="F12:F15"/>
    <mergeCell ref="A38:F38"/>
    <mergeCell ref="A25:F25"/>
    <mergeCell ref="A6:F6"/>
    <mergeCell ref="A31:F31"/>
    <mergeCell ref="A33:F33"/>
    <mergeCell ref="F34:F35"/>
    <mergeCell ref="A36:F36"/>
    <mergeCell ref="A23:F23"/>
    <mergeCell ref="F19:F22"/>
    <mergeCell ref="A27:F27"/>
    <mergeCell ref="F28:F30"/>
    <mergeCell ref="A16:F16"/>
  </mergeCells>
  <pageMargins left="0.23622047244094491" right="0.23622047244094491" top="0.74803149606299213" bottom="0.74803149606299213" header="0.31496062992125984" footer="0.31496062992125984"/>
  <pageSetup paperSize="9" scale="36" fitToHeight="0" orientation="portrait" r:id="rId1"/>
  <rowBreaks count="1" manualBreakCount="1">
    <brk id="3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Иноторета</vt:lpstr>
      <vt:lpstr>Иноторета!Область_печати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Захаржевский</dc:creator>
  <cp:lastModifiedBy>mng14</cp:lastModifiedBy>
  <cp:lastPrinted>2017-04-04T11:27:36Z</cp:lastPrinted>
  <dcterms:created xsi:type="dcterms:W3CDTF">2014-09-10T12:48:43Z</dcterms:created>
  <dcterms:modified xsi:type="dcterms:W3CDTF">2017-09-21T07:36:23Z</dcterms:modified>
</cp:coreProperties>
</file>